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rookwoodbaptist-my.sharepoint.com/personal/karenp_brookwood_org/Documents/Documents/Missions funding requests/2026/application forms/"/>
    </mc:Choice>
  </mc:AlternateContent>
  <xr:revisionPtr revIDLastSave="21" documentId="13_ncr:1_{6D16D608-1A8F-4E66-88DB-04747A4DDFC2}" xr6:coauthVersionLast="47" xr6:coauthVersionMax="47" xr10:uidLastSave="{156CD789-011E-4428-843E-081990E2BC20}"/>
  <bookViews>
    <workbookView xWindow="-120" yWindow="-120" windowWidth="29040" windowHeight="15720" xr2:uid="{04770448-52DD-4BFB-88EE-9A8A879FD459}"/>
  </bookViews>
  <sheets>
    <sheet name="Funding Request work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I45" i="1"/>
  <c r="I42" i="1" s="1"/>
  <c r="J42" i="1" s="1"/>
  <c r="I27" i="1"/>
  <c r="H27" i="1"/>
  <c r="F24" i="1"/>
  <c r="I53" i="1" s="1"/>
  <c r="F19" i="1"/>
  <c r="J27" i="1" l="1"/>
  <c r="F13" i="1"/>
  <c r="H17" i="1"/>
  <c r="H20" i="1" s="1"/>
  <c r="H22" i="1" s="1"/>
  <c r="I17" i="1"/>
  <c r="I20" i="1" s="1"/>
  <c r="I22" i="1" s="1"/>
  <c r="J22" i="1" l="1"/>
  <c r="J29" i="1" s="1"/>
  <c r="I47" i="1" s="1"/>
  <c r="I49" i="1" s="1"/>
  <c r="I52" i="1" s="1"/>
  <c r="I55" i="1" s="1"/>
</calcChain>
</file>

<file path=xl/sharedStrings.xml><?xml version="1.0" encoding="utf-8"?>
<sst xmlns="http://schemas.openxmlformats.org/spreadsheetml/2006/main" count="42" uniqueCount="39">
  <si>
    <t>ABC Mission Trip</t>
  </si>
  <si>
    <t>Note - input information in the yellow highlighted cells</t>
  </si>
  <si>
    <t>Expected # of participants</t>
  </si>
  <si>
    <t>BBC</t>
  </si>
  <si>
    <t>non- BBC</t>
  </si>
  <si>
    <t>Total</t>
  </si>
  <si>
    <t>Anticipated Travel costs</t>
  </si>
  <si>
    <t>transportation (airfare, etc.)</t>
  </si>
  <si>
    <t>lodging</t>
  </si>
  <si>
    <t>Total travel Expenses</t>
  </si>
  <si>
    <t>non-BBC</t>
  </si>
  <si>
    <t>Travel Exp per participant</t>
  </si>
  <si>
    <t>BBC Participant Stipend (max below)</t>
  </si>
  <si>
    <t>(max = greater of $500 or 25% of per part cost up to $750)</t>
  </si>
  <si>
    <t>Travel Exp per partiicpant after stipend</t>
  </si>
  <si>
    <t>Total Travel Costs after stipend</t>
  </si>
  <si>
    <t>Total Stipend</t>
  </si>
  <si>
    <t>Anticipated participant payments (each)</t>
  </si>
  <si>
    <t>Anticipated participant payments (total)</t>
  </si>
  <si>
    <t>Excess participant payments (should be zero or positive #)</t>
  </si>
  <si>
    <t>(if negative, increase anticipated particpant payment)</t>
  </si>
  <si>
    <t>Mission Expenses</t>
  </si>
  <si>
    <t>food</t>
  </si>
  <si>
    <t>mission supplies:</t>
  </si>
  <si>
    <t>medicine</t>
  </si>
  <si>
    <t>materials</t>
  </si>
  <si>
    <t>other</t>
  </si>
  <si>
    <t>transportation while there</t>
  </si>
  <si>
    <t>Other:</t>
  </si>
  <si>
    <t>interpreters</t>
  </si>
  <si>
    <t>mission donation (separate request if &gt; 10%)</t>
  </si>
  <si>
    <t>x</t>
  </si>
  <si>
    <t>Total Mission Expenses</t>
  </si>
  <si>
    <t>Excess participant payments (if any)</t>
  </si>
  <si>
    <t>Net Mission Exp</t>
  </si>
  <si>
    <t>BBC Participant Stipend from above</t>
  </si>
  <si>
    <t>Total Mission funding request</t>
  </si>
  <si>
    <t>Amount available in Designated fund (if any)</t>
  </si>
  <si>
    <t>2026-2027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</si>
</sst>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u val="singleAccounting"/>
      <sz val="11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u val="doubleAccounting"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164" fontId="0" fillId="0" borderId="0" xfId="1" applyNumberFormat="1" applyFont="1"/>
    <xf numFmtId="164" fontId="0" fillId="0" borderId="0" xfId="1" applyNumberFormat="1" applyFont="1" applyFill="1"/>
    <xf numFmtId="164" fontId="3" fillId="0" borderId="0" xfId="1" applyNumberFormat="1" applyFont="1" applyFill="1"/>
    <xf numFmtId="0" fontId="4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164" fontId="0" fillId="0" borderId="0" xfId="0" applyNumberFormat="1"/>
    <xf numFmtId="0" fontId="4" fillId="0" borderId="0" xfId="0" applyFont="1" applyAlignment="1">
      <alignment horizontal="center"/>
    </xf>
    <xf numFmtId="164" fontId="3" fillId="0" borderId="0" xfId="1" applyNumberFormat="1" applyFont="1"/>
    <xf numFmtId="164" fontId="0" fillId="3" borderId="0" xfId="1" applyNumberFormat="1" applyFont="1" applyFill="1" applyBorder="1"/>
    <xf numFmtId="164" fontId="0" fillId="0" borderId="0" xfId="1" applyNumberFormat="1" applyFont="1" applyFill="1" applyBorder="1"/>
    <xf numFmtId="164" fontId="1" fillId="0" borderId="0" xfId="1" applyNumberFormat="1" applyFont="1"/>
    <xf numFmtId="43" fontId="5" fillId="0" borderId="0" xfId="0" applyNumberFormat="1" applyFont="1"/>
    <xf numFmtId="164" fontId="5" fillId="4" borderId="0" xfId="0" applyNumberFormat="1" applyFont="1" applyFill="1"/>
    <xf numFmtId="164" fontId="5" fillId="5" borderId="0" xfId="0" applyNumberFormat="1" applyFont="1" applyFill="1"/>
    <xf numFmtId="0" fontId="0" fillId="0" borderId="0" xfId="0" quotePrefix="1"/>
    <xf numFmtId="164" fontId="5" fillId="0" borderId="0" xfId="0" applyNumberFormat="1" applyFont="1"/>
    <xf numFmtId="9" fontId="0" fillId="0" borderId="0" xfId="2" applyFont="1"/>
    <xf numFmtId="0" fontId="2" fillId="0" borderId="0" xfId="0" applyFont="1"/>
    <xf numFmtId="164" fontId="3" fillId="5" borderId="0" xfId="0" applyNumberFormat="1" applyFont="1" applyFill="1"/>
    <xf numFmtId="164" fontId="3" fillId="4" borderId="0" xfId="0" applyNumberFormat="1" applyFont="1" applyFill="1"/>
    <xf numFmtId="164" fontId="0" fillId="2" borderId="0" xfId="1" applyNumberFormat="1" applyFont="1" applyFill="1" applyProtection="1">
      <protection locked="0"/>
    </xf>
    <xf numFmtId="164" fontId="3" fillId="2" borderId="0" xfId="1" applyNumberFormat="1" applyFont="1" applyFill="1" applyProtection="1">
      <protection locked="0"/>
    </xf>
    <xf numFmtId="164" fontId="0" fillId="0" borderId="0" xfId="0" applyNumberFormat="1" applyProtection="1">
      <protection locked="0"/>
    </xf>
    <xf numFmtId="164" fontId="3" fillId="0" borderId="0" xfId="1" applyNumberFormat="1" applyFont="1" applyProtection="1">
      <protection locked="0"/>
    </xf>
    <xf numFmtId="164" fontId="0" fillId="0" borderId="0" xfId="1" applyNumberFormat="1" applyFont="1" applyProtection="1">
      <protection locked="0"/>
    </xf>
    <xf numFmtId="164" fontId="5" fillId="2" borderId="0" xfId="1" applyNumberFormat="1" applyFont="1" applyFill="1" applyProtection="1">
      <protection locked="0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1F205-B599-4400-A7CD-AFC02FE8B207}">
  <sheetPr>
    <pageSetUpPr fitToPage="1"/>
  </sheetPr>
  <dimension ref="A1:K59"/>
  <sheetViews>
    <sheetView tabSelected="1" workbookViewId="0">
      <selection activeCell="H34" sqref="H34:H43"/>
    </sheetView>
  </sheetViews>
  <sheetFormatPr defaultRowHeight="15" x14ac:dyDescent="0.25"/>
  <cols>
    <col min="1" max="1" width="10.85546875" customWidth="1"/>
    <col min="5" max="5" width="13.42578125" customWidth="1"/>
    <col min="6" max="6" width="10.140625" style="1" bestFit="1" customWidth="1"/>
    <col min="7" max="7" width="5.140625" style="1" customWidth="1"/>
    <col min="8" max="8" width="10.5703125" bestFit="1" customWidth="1"/>
    <col min="9" max="9" width="10" bestFit="1" customWidth="1"/>
    <col min="10" max="10" width="14.42578125" customWidth="1"/>
    <col min="11" max="11" width="9.42578125" bestFit="1" customWidth="1"/>
  </cols>
  <sheetData>
    <row r="1" spans="1:11" x14ac:dyDescent="0.25">
      <c r="A1" t="s">
        <v>0</v>
      </c>
    </row>
    <row r="2" spans="1:11" x14ac:dyDescent="0.25">
      <c r="A2" t="s">
        <v>38</v>
      </c>
    </row>
    <row r="3" spans="1:11" x14ac:dyDescent="0.25">
      <c r="A3" t="s">
        <v>1</v>
      </c>
    </row>
    <row r="6" spans="1:11" x14ac:dyDescent="0.25">
      <c r="A6" t="s">
        <v>2</v>
      </c>
      <c r="D6" t="s">
        <v>3</v>
      </c>
      <c r="F6" s="22"/>
      <c r="G6" s="2"/>
    </row>
    <row r="7" spans="1:11" ht="17.25" x14ac:dyDescent="0.4">
      <c r="D7" t="s">
        <v>4</v>
      </c>
      <c r="F7" s="23"/>
      <c r="G7" s="3"/>
    </row>
    <row r="8" spans="1:11" x14ac:dyDescent="0.25">
      <c r="D8" t="s">
        <v>5</v>
      </c>
      <c r="F8" s="2">
        <f>+F6+F7</f>
        <v>0</v>
      </c>
      <c r="G8" s="2"/>
    </row>
    <row r="9" spans="1:11" x14ac:dyDescent="0.25">
      <c r="G9" s="2"/>
    </row>
    <row r="10" spans="1:11" x14ac:dyDescent="0.25">
      <c r="A10" s="4" t="s">
        <v>6</v>
      </c>
      <c r="G10" s="2"/>
      <c r="I10" s="5"/>
    </row>
    <row r="11" spans="1:11" x14ac:dyDescent="0.25">
      <c r="A11" t="s">
        <v>7</v>
      </c>
      <c r="F11" s="22"/>
      <c r="G11" s="2"/>
      <c r="I11" s="5"/>
      <c r="K11" s="6"/>
    </row>
    <row r="12" spans="1:11" ht="17.25" x14ac:dyDescent="0.4">
      <c r="A12" t="s">
        <v>8</v>
      </c>
      <c r="F12" s="23"/>
      <c r="G12" s="3"/>
      <c r="I12" s="5"/>
    </row>
    <row r="13" spans="1:11" x14ac:dyDescent="0.25">
      <c r="B13" t="s">
        <v>9</v>
      </c>
      <c r="F13" s="7">
        <f>+F11+F12</f>
        <v>0</v>
      </c>
      <c r="G13" s="2"/>
      <c r="K13" s="7"/>
    </row>
    <row r="14" spans="1:11" x14ac:dyDescent="0.25">
      <c r="G14" s="2"/>
    </row>
    <row r="15" spans="1:11" x14ac:dyDescent="0.25">
      <c r="G15" s="2"/>
      <c r="H15" s="8" t="s">
        <v>3</v>
      </c>
      <c r="I15" s="8" t="s">
        <v>10</v>
      </c>
      <c r="J15" s="6"/>
    </row>
    <row r="16" spans="1:11" x14ac:dyDescent="0.25">
      <c r="G16" s="2"/>
    </row>
    <row r="17" spans="1:10" x14ac:dyDescent="0.25">
      <c r="A17" t="s">
        <v>11</v>
      </c>
      <c r="G17" s="2"/>
      <c r="H17" s="24" t="e">
        <f>+F13/F8</f>
        <v>#DIV/0!</v>
      </c>
      <c r="I17" s="24">
        <f>IF(F7&gt;0,H17,0)</f>
        <v>0</v>
      </c>
    </row>
    <row r="18" spans="1:10" ht="17.25" x14ac:dyDescent="0.4">
      <c r="A18" t="s">
        <v>12</v>
      </c>
      <c r="G18" s="2"/>
      <c r="H18" s="23"/>
      <c r="I18" s="25">
        <v>0</v>
      </c>
    </row>
    <row r="19" spans="1:10" x14ac:dyDescent="0.25">
      <c r="A19" t="s">
        <v>13</v>
      </c>
      <c r="F19" s="10">
        <f>IF(K13&lt;2001,500,IF(K13&lt;3001,K13*0.25,750))</f>
        <v>500</v>
      </c>
      <c r="G19" s="11"/>
    </row>
    <row r="20" spans="1:10" x14ac:dyDescent="0.25">
      <c r="A20" t="s">
        <v>14</v>
      </c>
      <c r="F20" s="11"/>
      <c r="G20" s="11"/>
      <c r="H20" s="7" t="e">
        <f>+H17-H18</f>
        <v>#DIV/0!</v>
      </c>
      <c r="I20" s="12">
        <f>+I17+I18</f>
        <v>0</v>
      </c>
    </row>
    <row r="21" spans="1:10" x14ac:dyDescent="0.25">
      <c r="G21" s="2"/>
    </row>
    <row r="22" spans="1:10" ht="17.25" x14ac:dyDescent="0.4">
      <c r="A22" t="s">
        <v>15</v>
      </c>
      <c r="G22" s="2"/>
      <c r="H22" s="13" t="e">
        <f>+F6*H20</f>
        <v>#DIV/0!</v>
      </c>
      <c r="I22" s="13">
        <f>+I20*F7</f>
        <v>0</v>
      </c>
      <c r="J22" s="13" t="e">
        <f>+H22+I22</f>
        <v>#DIV/0!</v>
      </c>
    </row>
    <row r="23" spans="1:10" ht="17.25" x14ac:dyDescent="0.4">
      <c r="G23" s="2"/>
      <c r="H23" s="13"/>
      <c r="I23" s="13"/>
      <c r="J23" s="13"/>
    </row>
    <row r="24" spans="1:10" ht="17.25" x14ac:dyDescent="0.4">
      <c r="A24" t="s">
        <v>16</v>
      </c>
      <c r="F24" s="14">
        <f>+H18*F6</f>
        <v>0</v>
      </c>
      <c r="G24" s="2"/>
    </row>
    <row r="25" spans="1:10" x14ac:dyDescent="0.25">
      <c r="G25" s="2"/>
    </row>
    <row r="26" spans="1:10" x14ac:dyDescent="0.25">
      <c r="A26" t="s">
        <v>17</v>
      </c>
      <c r="E26" s="2"/>
      <c r="G26" s="2"/>
      <c r="H26" s="22"/>
      <c r="I26" s="22"/>
    </row>
    <row r="27" spans="1:10" ht="17.25" x14ac:dyDescent="0.4">
      <c r="A27" t="s">
        <v>18</v>
      </c>
      <c r="E27" s="2"/>
      <c r="G27" s="2"/>
      <c r="H27" s="2">
        <f>+H26*F6</f>
        <v>0</v>
      </c>
      <c r="I27" s="2">
        <f>+I26*F7</f>
        <v>0</v>
      </c>
      <c r="J27" s="9">
        <f>+H27+I27</f>
        <v>0</v>
      </c>
    </row>
    <row r="28" spans="1:10" x14ac:dyDescent="0.25">
      <c r="G28" s="2"/>
    </row>
    <row r="29" spans="1:10" ht="17.25" x14ac:dyDescent="0.4">
      <c r="A29" t="s">
        <v>19</v>
      </c>
      <c r="G29" s="2"/>
      <c r="J29" s="15" t="e">
        <f>+J27-J22</f>
        <v>#DIV/0!</v>
      </c>
    </row>
    <row r="30" spans="1:10" ht="17.25" x14ac:dyDescent="0.4">
      <c r="A30" s="16" t="s">
        <v>20</v>
      </c>
      <c r="G30" s="2"/>
      <c r="I30" s="17"/>
    </row>
    <row r="31" spans="1:10" ht="17.25" x14ac:dyDescent="0.4">
      <c r="A31" s="16"/>
      <c r="G31" s="2"/>
      <c r="I31" s="17"/>
    </row>
    <row r="32" spans="1:10" x14ac:dyDescent="0.25">
      <c r="G32" s="2"/>
    </row>
    <row r="33" spans="1:10" x14ac:dyDescent="0.25">
      <c r="A33" s="4" t="s">
        <v>21</v>
      </c>
      <c r="G33" s="2"/>
    </row>
    <row r="34" spans="1:10" x14ac:dyDescent="0.25">
      <c r="A34" t="s">
        <v>22</v>
      </c>
      <c r="G34" s="2"/>
      <c r="H34" s="22"/>
    </row>
    <row r="35" spans="1:10" x14ac:dyDescent="0.25">
      <c r="A35" t="s">
        <v>23</v>
      </c>
      <c r="G35" s="2"/>
      <c r="H35" s="26"/>
    </row>
    <row r="36" spans="1:10" x14ac:dyDescent="0.25">
      <c r="B36" t="s">
        <v>24</v>
      </c>
      <c r="G36" s="2"/>
      <c r="H36" s="22"/>
    </row>
    <row r="37" spans="1:10" x14ac:dyDescent="0.25">
      <c r="B37" t="s">
        <v>25</v>
      </c>
      <c r="G37" s="2"/>
      <c r="H37" s="22"/>
    </row>
    <row r="38" spans="1:10" x14ac:dyDescent="0.25">
      <c r="B38" t="s">
        <v>26</v>
      </c>
      <c r="G38" s="2"/>
      <c r="H38" s="22"/>
    </row>
    <row r="39" spans="1:10" x14ac:dyDescent="0.25">
      <c r="A39" t="s">
        <v>27</v>
      </c>
      <c r="G39" s="2"/>
      <c r="H39" s="22"/>
    </row>
    <row r="40" spans="1:10" x14ac:dyDescent="0.25">
      <c r="A40" t="s">
        <v>28</v>
      </c>
      <c r="G40" s="2"/>
      <c r="H40" s="26"/>
    </row>
    <row r="41" spans="1:10" x14ac:dyDescent="0.25">
      <c r="B41" t="s">
        <v>29</v>
      </c>
      <c r="G41" s="2"/>
      <c r="H41" s="22"/>
    </row>
    <row r="42" spans="1:10" x14ac:dyDescent="0.25">
      <c r="B42" t="s">
        <v>30</v>
      </c>
      <c r="G42" s="2"/>
      <c r="H42" s="22"/>
      <c r="I42" s="18" t="e">
        <f>+H42/I45</f>
        <v>#DIV/0!</v>
      </c>
      <c r="J42" s="19" t="e">
        <f>IF(I42&gt;=0.1,"**warning - sep request required"," ")</f>
        <v>#DIV/0!</v>
      </c>
    </row>
    <row r="43" spans="1:10" x14ac:dyDescent="0.25">
      <c r="B43" t="s">
        <v>31</v>
      </c>
      <c r="G43" s="2"/>
      <c r="H43" s="22"/>
    </row>
    <row r="44" spans="1:10" ht="17.25" x14ac:dyDescent="0.4">
      <c r="B44" t="s">
        <v>31</v>
      </c>
      <c r="G44" s="3"/>
      <c r="H44" s="23">
        <v>0</v>
      </c>
    </row>
    <row r="45" spans="1:10" x14ac:dyDescent="0.25">
      <c r="A45" t="s">
        <v>32</v>
      </c>
      <c r="G45" s="2"/>
      <c r="I45" s="7">
        <f>SUM(H34:H44)</f>
        <v>0</v>
      </c>
    </row>
    <row r="46" spans="1:10" x14ac:dyDescent="0.25">
      <c r="I46" s="7"/>
    </row>
    <row r="47" spans="1:10" ht="17.25" x14ac:dyDescent="0.4">
      <c r="A47" t="s">
        <v>33</v>
      </c>
      <c r="I47" s="20" t="e">
        <f>-J29</f>
        <v>#DIV/0!</v>
      </c>
    </row>
    <row r="48" spans="1:10" x14ac:dyDescent="0.25">
      <c r="I48" s="7"/>
    </row>
    <row r="49" spans="1:9" ht="17.25" x14ac:dyDescent="0.4">
      <c r="A49" t="s">
        <v>34</v>
      </c>
      <c r="I49" s="17" t="e">
        <f>+I45+I47</f>
        <v>#DIV/0!</v>
      </c>
    </row>
    <row r="50" spans="1:9" ht="17.25" x14ac:dyDescent="0.4">
      <c r="I50" s="17"/>
    </row>
    <row r="51" spans="1:9" x14ac:dyDescent="0.25">
      <c r="I51" s="7"/>
    </row>
    <row r="52" spans="1:9" x14ac:dyDescent="0.25">
      <c r="A52" t="s">
        <v>34</v>
      </c>
      <c r="I52" s="7" t="e">
        <f>+I49</f>
        <v>#DIV/0!</v>
      </c>
    </row>
    <row r="53" spans="1:9" ht="17.25" x14ac:dyDescent="0.4">
      <c r="A53" t="s">
        <v>35</v>
      </c>
      <c r="I53" s="21">
        <f>+F24</f>
        <v>0</v>
      </c>
    </row>
    <row r="55" spans="1:9" ht="17.25" x14ac:dyDescent="0.4">
      <c r="A55" t="s">
        <v>36</v>
      </c>
      <c r="I55" s="17" t="e">
        <f>+I52+I53</f>
        <v>#DIV/0!</v>
      </c>
    </row>
    <row r="59" spans="1:9" ht="17.25" x14ac:dyDescent="0.4">
      <c r="A59" t="s">
        <v>37</v>
      </c>
      <c r="F59" s="27">
        <v>0</v>
      </c>
    </row>
  </sheetData>
  <pageMargins left="0.7" right="0.7" top="0.75" bottom="0.75" header="0.3" footer="0.3"/>
  <pageSetup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Funding Request worksheet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Causey</dc:creator>
  <cp:lastModifiedBy>Karen Phillips</cp:lastModifiedBy>
  <cp:lastPrinted>2024-08-22T14:28:44Z</cp:lastPrinted>
  <dcterms:created xsi:type="dcterms:W3CDTF">2024-08-22T14:25:29Z</dcterms:created>
  <dcterms:modified xsi:type="dcterms:W3CDTF">2026-01-06T19:59:41Z</dcterms:modified>
</cp:coreProperties>
</file>